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120" windowHeight="8700"/>
  </bookViews>
  <sheets>
    <sheet name="GPPAQ" sheetId="1" r:id="rId1"/>
  </sheets>
  <definedNames>
    <definedName name="Recoded_RA">GPPAQ!$K$24</definedName>
    <definedName name="Recreational_Activity">GPPAQ!$I$24</definedName>
    <definedName name="Sport_Cycle">GPPAQ!$M$24</definedName>
    <definedName name="Total">GPPAQ!$L$24</definedName>
    <definedName name="Work_Activity">GPPAQ!$J$12</definedName>
  </definedNames>
  <calcPr calcId="145621"/>
</workbook>
</file>

<file path=xl/calcChain.xml><?xml version="1.0" encoding="utf-8"?>
<calcChain xmlns="http://schemas.openxmlformats.org/spreadsheetml/2006/main">
  <c r="L25" i="1" l="1"/>
  <c r="I25" i="1"/>
  <c r="J25" i="1"/>
  <c r="K25" i="1"/>
  <c r="M25" i="1"/>
  <c r="L26" i="1"/>
  <c r="I16" i="1"/>
  <c r="I13" i="1"/>
  <c r="I12" i="1" s="1"/>
  <c r="J26" i="1"/>
  <c r="I26" i="1"/>
  <c r="M26" i="1" s="1"/>
  <c r="K26" i="1"/>
  <c r="I14" i="1"/>
  <c r="J12" i="1" s="1"/>
  <c r="I15" i="1"/>
  <c r="I17" i="1"/>
  <c r="F37" i="1" l="1"/>
  <c r="M24" i="1"/>
  <c r="I24" i="1" s="1"/>
  <c r="J24" i="1" s="1"/>
  <c r="K24" i="1" s="1"/>
  <c r="L24" i="1" s="1"/>
</calcChain>
</file>

<file path=xl/sharedStrings.xml><?xml version="1.0" encoding="utf-8"?>
<sst xmlns="http://schemas.openxmlformats.org/spreadsheetml/2006/main" count="42" uniqueCount="37">
  <si>
    <t>General Practice Physical Activity Questionnaire</t>
  </si>
  <si>
    <t xml:space="preserve">Please tell us the type and amount of physical activity involved in your work. Please tick one box that is closest to your present work from the following five possibilities: </t>
  </si>
  <si>
    <t>a</t>
  </si>
  <si>
    <t>I am not in employment (e.g. retired, retired for health reasons, unemployed, full-time carer etc.)</t>
  </si>
  <si>
    <t>b</t>
  </si>
  <si>
    <t>I spend most of my time at work sitting (such as in an office)</t>
  </si>
  <si>
    <t>c</t>
  </si>
  <si>
    <t>I spend most of my time at work standing or walking. However, my work does not require much intense physical effort (e.g. shop assistant, hairdresser, security guard, childminder, etc.)</t>
  </si>
  <si>
    <t>d</t>
  </si>
  <si>
    <t xml:space="preserve">My work involves definite physical effort including handling of heavy objects and use of tools (e.g. plumber, electrician, carpenter, cleaner, hospital nurse, gardener, postal delivery workers etc.) </t>
  </si>
  <si>
    <t>e</t>
  </si>
  <si>
    <t>My work involves vigorous physical activity including handling of very heavy objects (e.g. scaffolder, construction worker, refuse collector, etc.)</t>
  </si>
  <si>
    <t>Please answer whether you are in employment or not</t>
  </si>
  <si>
    <t xml:space="preserve">           </t>
  </si>
  <si>
    <t>None</t>
  </si>
  <si>
    <t>Some but less than 1 hour</t>
  </si>
  <si>
    <t>1 hour but less than 3 hours</t>
  </si>
  <si>
    <t>3 hours or more</t>
  </si>
  <si>
    <t>Physical exercise such as swimming, jogging, aerobics, football, tennis, gym workout etc.</t>
  </si>
  <si>
    <t>Cycling, including cycling to work and during leisure time</t>
  </si>
  <si>
    <t>Walking, including walking to work, shopping, for pleasure etc.</t>
  </si>
  <si>
    <t>Housework/Childcare</t>
  </si>
  <si>
    <t>Gardening/DIY</t>
  </si>
  <si>
    <t>Steady average pace</t>
  </si>
  <si>
    <t>Brisk pace</t>
  </si>
  <si>
    <t>1.</t>
  </si>
  <si>
    <r>
      <t>2.</t>
    </r>
    <r>
      <rPr>
        <sz val="7"/>
        <rFont val="Times New Roman"/>
        <family val="1"/>
      </rPr>
      <t/>
    </r>
  </si>
  <si>
    <t>3.</t>
  </si>
  <si>
    <r>
      <t xml:space="preserve">During the </t>
    </r>
    <r>
      <rPr>
        <i/>
        <u/>
        <sz val="10"/>
        <rFont val="Arial"/>
        <family val="2"/>
      </rPr>
      <t>last week</t>
    </r>
    <r>
      <rPr>
        <sz val="10"/>
        <rFont val="Arial"/>
      </rPr>
      <t>, how many hours did you spend on each of the following activities?</t>
    </r>
  </si>
  <si>
    <t>Fast pace
(i.e. over 4mph)</t>
  </si>
  <si>
    <t>Slow pace
(i.e. less than 3 mph)</t>
  </si>
  <si>
    <t>Please mark one box only</t>
  </si>
  <si>
    <t xml:space="preserve"> Please mark one box only on each row</t>
  </si>
  <si>
    <t>How would you describe your usual walking pace?  Please mark one box only.</t>
  </si>
  <si>
    <t>Name……………………..</t>
  </si>
  <si>
    <t>Date………………………</t>
  </si>
  <si>
    <t>Hit 'Return' to calculate PAI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</si>
</sst>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Arial Black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7"/>
      <name val="Times New Roman"/>
      <family val="1"/>
    </font>
    <font>
      <i/>
      <u/>
      <sz val="10"/>
      <name val="Arial"/>
      <family val="2"/>
    </font>
    <font>
      <b/>
      <sz val="1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quotePrefix="1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top"/>
      <protection locked="0"/>
    </xf>
    <xf numFmtId="14" fontId="0" fillId="0" borderId="0" xfId="0" applyNumberFormat="1" applyAlignment="1" applyProtection="1">
      <alignment horizontal="right"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3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showGridLines="0" showRowColHeaders="0" tabSelected="1" workbookViewId="0">
      <selection activeCell="G13" sqref="G13"/>
    </sheetView>
  </sheetViews>
  <sheetFormatPr defaultRowHeight="12.75" x14ac:dyDescent="0.2"/>
  <cols>
    <col min="1" max="1" width="2.5703125" style="2" customWidth="1"/>
    <col min="2" max="2" width="7" style="2" customWidth="1"/>
    <col min="3" max="3" width="35.5703125" style="2" customWidth="1"/>
    <col min="4" max="7" width="9.5703125" style="2" customWidth="1"/>
    <col min="8" max="8" width="2.140625" style="2" customWidth="1"/>
    <col min="9" max="13" width="9.140625" style="2" hidden="1" customWidth="1"/>
    <col min="14" max="16384" width="9.140625" style="2"/>
  </cols>
  <sheetData>
    <row r="1" spans="2:10" ht="19.5" x14ac:dyDescent="0.2">
      <c r="B1" s="1"/>
    </row>
    <row r="3" spans="2:10" ht="18.75" x14ac:dyDescent="0.2">
      <c r="B3" s="3" t="s">
        <v>0</v>
      </c>
    </row>
    <row r="4" spans="2:10" ht="15.75" x14ac:dyDescent="0.2">
      <c r="B4" s="4"/>
    </row>
    <row r="5" spans="2:10" ht="15" x14ac:dyDescent="0.2">
      <c r="B5" s="5" t="s">
        <v>35</v>
      </c>
      <c r="C5" s="25"/>
    </row>
    <row r="6" spans="2:10" ht="15" x14ac:dyDescent="0.2">
      <c r="B6" s="5"/>
      <c r="C6" s="25"/>
    </row>
    <row r="7" spans="2:10" ht="15" x14ac:dyDescent="0.2">
      <c r="B7" s="5" t="s">
        <v>34</v>
      </c>
      <c r="C7" s="24"/>
    </row>
    <row r="8" spans="2:10" x14ac:dyDescent="0.2">
      <c r="B8" s="6"/>
    </row>
    <row r="9" spans="2:10" x14ac:dyDescent="0.2">
      <c r="B9" s="6"/>
    </row>
    <row r="10" spans="2:10" x14ac:dyDescent="0.2">
      <c r="B10" s="7" t="s">
        <v>25</v>
      </c>
      <c r="C10" s="33" t="s">
        <v>1</v>
      </c>
      <c r="D10" s="33"/>
      <c r="E10" s="33"/>
      <c r="F10" s="33"/>
    </row>
    <row r="11" spans="2:10" x14ac:dyDescent="0.2">
      <c r="B11" s="8"/>
    </row>
    <row r="12" spans="2:10" ht="38.25" x14ac:dyDescent="0.2">
      <c r="B12" s="9"/>
      <c r="C12" s="34"/>
      <c r="D12" s="34"/>
      <c r="E12" s="34"/>
      <c r="F12" s="34"/>
      <c r="G12" s="10" t="s">
        <v>31</v>
      </c>
      <c r="I12" s="21">
        <f>MIN(I13:I17)</f>
        <v>0</v>
      </c>
      <c r="J12" s="21">
        <f>IF(MIN(I13:I17)=0,1,MIN(I13:I17))</f>
        <v>1</v>
      </c>
    </row>
    <row r="13" spans="2:10" ht="28.5" customHeight="1" x14ac:dyDescent="0.2">
      <c r="B13" s="11" t="s">
        <v>2</v>
      </c>
      <c r="C13" s="31" t="s">
        <v>3</v>
      </c>
      <c r="D13" s="31"/>
      <c r="E13" s="31"/>
      <c r="F13" s="31"/>
      <c r="G13" s="12"/>
      <c r="I13" s="21" t="str">
        <f>IF(G13&lt;&gt;"",1,"")</f>
        <v/>
      </c>
    </row>
    <row r="14" spans="2:10" ht="15.75" x14ac:dyDescent="0.2">
      <c r="B14" s="11" t="s">
        <v>4</v>
      </c>
      <c r="C14" s="31" t="s">
        <v>5</v>
      </c>
      <c r="D14" s="31"/>
      <c r="E14" s="31"/>
      <c r="F14" s="31"/>
      <c r="G14" s="12"/>
      <c r="I14" s="21" t="str">
        <f>IF(G14&lt;&gt;"",1,"")</f>
        <v/>
      </c>
    </row>
    <row r="15" spans="2:10" ht="41.25" customHeight="1" x14ac:dyDescent="0.2">
      <c r="B15" s="11" t="s">
        <v>6</v>
      </c>
      <c r="C15" s="31" t="s">
        <v>7</v>
      </c>
      <c r="D15" s="31"/>
      <c r="E15" s="31"/>
      <c r="F15" s="31"/>
      <c r="G15" s="12"/>
      <c r="I15" s="21" t="str">
        <f>IF(G15&lt;&gt;"",2,"")</f>
        <v/>
      </c>
    </row>
    <row r="16" spans="2:10" ht="41.25" customHeight="1" x14ac:dyDescent="0.2">
      <c r="B16" s="11" t="s">
        <v>8</v>
      </c>
      <c r="C16" s="31" t="s">
        <v>9</v>
      </c>
      <c r="D16" s="31"/>
      <c r="E16" s="31"/>
      <c r="F16" s="31"/>
      <c r="G16" s="12"/>
      <c r="I16" s="21" t="str">
        <f>IF(G16&lt;&gt;"",3,"")</f>
        <v/>
      </c>
    </row>
    <row r="17" spans="2:13" ht="28.5" customHeight="1" x14ac:dyDescent="0.2">
      <c r="B17" s="11" t="s">
        <v>10</v>
      </c>
      <c r="C17" s="31" t="s">
        <v>11</v>
      </c>
      <c r="D17" s="31"/>
      <c r="E17" s="31"/>
      <c r="F17" s="31"/>
      <c r="G17" s="13"/>
      <c r="I17" s="21" t="str">
        <f>IF(G17&lt;&gt;"",4,"")</f>
        <v/>
      </c>
    </row>
    <row r="18" spans="2:13" x14ac:dyDescent="0.2">
      <c r="B18" s="6"/>
    </row>
    <row r="19" spans="2:13" x14ac:dyDescent="0.2">
      <c r="B19" s="6"/>
    </row>
    <row r="20" spans="2:13" x14ac:dyDescent="0.2">
      <c r="B20" s="7" t="s">
        <v>26</v>
      </c>
      <c r="C20" s="2" t="s">
        <v>28</v>
      </c>
    </row>
    <row r="21" spans="2:13" x14ac:dyDescent="0.2">
      <c r="C21" s="14" t="s">
        <v>12</v>
      </c>
    </row>
    <row r="22" spans="2:13" x14ac:dyDescent="0.2">
      <c r="B22" s="15" t="s">
        <v>13</v>
      </c>
    </row>
    <row r="23" spans="2:13" x14ac:dyDescent="0.2">
      <c r="B23" s="15"/>
      <c r="D23" s="32" t="s">
        <v>32</v>
      </c>
      <c r="E23" s="32"/>
      <c r="F23" s="32"/>
      <c r="G23" s="32"/>
    </row>
    <row r="24" spans="2:13" ht="51" x14ac:dyDescent="0.2">
      <c r="B24" s="16"/>
      <c r="C24" s="17"/>
      <c r="D24" s="10" t="s">
        <v>14</v>
      </c>
      <c r="E24" s="10" t="s">
        <v>15</v>
      </c>
      <c r="F24" s="10" t="s">
        <v>16</v>
      </c>
      <c r="G24" s="10" t="s">
        <v>17</v>
      </c>
      <c r="I24" s="21">
        <f>IF(M25=3,4,IF(M26=3,4,M24))</f>
        <v>0</v>
      </c>
      <c r="J24" s="21">
        <f>IF(Recreational_Activity&gt;4,4,Recreational_Activity)</f>
        <v>0</v>
      </c>
      <c r="K24" s="21">
        <f>IF(J24&lt;3,J24+1,J24)</f>
        <v>1</v>
      </c>
      <c r="L24" s="21">
        <f>Work_Activity+Recoded_RA</f>
        <v>2</v>
      </c>
      <c r="M24" s="21">
        <f>SUM(M25:M26)</f>
        <v>0</v>
      </c>
    </row>
    <row r="25" spans="2:13" ht="38.25" x14ac:dyDescent="0.2">
      <c r="B25" s="11" t="s">
        <v>2</v>
      </c>
      <c r="C25" s="18" t="s">
        <v>18</v>
      </c>
      <c r="D25" s="12"/>
      <c r="E25" s="12"/>
      <c r="F25" s="12"/>
      <c r="G25" s="12"/>
      <c r="I25" s="21" t="str">
        <f>IF(D25&lt;&gt;"",0,"")</f>
        <v/>
      </c>
      <c r="J25" s="21" t="str">
        <f>IF(E25&lt;&gt;"",1,"")</f>
        <v/>
      </c>
      <c r="K25" s="21" t="str">
        <f>IF(F25&lt;&gt;"",2,"")</f>
        <v/>
      </c>
      <c r="L25" s="21" t="str">
        <f>IF(G25&lt;&gt;"",3,"")</f>
        <v/>
      </c>
      <c r="M25" s="21">
        <f>MIN(I25:L25)</f>
        <v>0</v>
      </c>
    </row>
    <row r="26" spans="2:13" ht="25.5" x14ac:dyDescent="0.2">
      <c r="B26" s="11" t="s">
        <v>4</v>
      </c>
      <c r="C26" s="18" t="s">
        <v>19</v>
      </c>
      <c r="D26" s="12"/>
      <c r="E26" s="12"/>
      <c r="F26" s="12"/>
      <c r="G26" s="12"/>
      <c r="I26" s="21" t="str">
        <f>IF(D26&lt;&gt;"",0,"")</f>
        <v/>
      </c>
      <c r="J26" s="21" t="str">
        <f>IF(E26&lt;&gt;"",1,"")</f>
        <v/>
      </c>
      <c r="K26" s="21" t="str">
        <f>IF(F26&lt;&gt;"",2,"")</f>
        <v/>
      </c>
      <c r="L26" s="21" t="str">
        <f>IF(G26&lt;&gt;"",3,"")</f>
        <v/>
      </c>
      <c r="M26" s="21">
        <f>MIN(I26:L26)</f>
        <v>0</v>
      </c>
    </row>
    <row r="27" spans="2:13" ht="25.5" x14ac:dyDescent="0.2">
      <c r="B27" s="11" t="s">
        <v>6</v>
      </c>
      <c r="C27" s="18" t="s">
        <v>20</v>
      </c>
      <c r="D27" s="12"/>
      <c r="E27" s="12"/>
      <c r="F27" s="12"/>
      <c r="G27" s="12"/>
    </row>
    <row r="28" spans="2:13" ht="15.75" x14ac:dyDescent="0.2">
      <c r="B28" s="11" t="s">
        <v>8</v>
      </c>
      <c r="C28" s="18" t="s">
        <v>21</v>
      </c>
      <c r="D28" s="12"/>
      <c r="E28" s="12"/>
      <c r="F28" s="12"/>
      <c r="G28" s="12"/>
    </row>
    <row r="29" spans="2:13" ht="15.75" x14ac:dyDescent="0.2">
      <c r="B29" s="11" t="s">
        <v>10</v>
      </c>
      <c r="C29" s="18" t="s">
        <v>22</v>
      </c>
      <c r="D29" s="12"/>
      <c r="E29" s="12"/>
      <c r="F29" s="12"/>
      <c r="G29" s="12"/>
    </row>
    <row r="30" spans="2:13" x14ac:dyDescent="0.2">
      <c r="B30" s="6"/>
    </row>
    <row r="31" spans="2:13" x14ac:dyDescent="0.2">
      <c r="B31" s="6"/>
    </row>
    <row r="32" spans="2:13" x14ac:dyDescent="0.2">
      <c r="B32" s="7" t="s">
        <v>27</v>
      </c>
      <c r="C32" s="2" t="s">
        <v>33</v>
      </c>
    </row>
    <row r="33" spans="2:7" x14ac:dyDescent="0.2">
      <c r="B33" s="6"/>
    </row>
    <row r="34" spans="2:7" ht="24.75" customHeight="1" x14ac:dyDescent="0.2">
      <c r="C34" s="22" t="s">
        <v>30</v>
      </c>
      <c r="D34" s="12"/>
      <c r="E34" s="29" t="s">
        <v>23</v>
      </c>
      <c r="F34" s="29"/>
      <c r="G34" s="12"/>
    </row>
    <row r="35" spans="2:7" ht="26.25" customHeight="1" x14ac:dyDescent="0.2">
      <c r="C35" s="23" t="s">
        <v>24</v>
      </c>
      <c r="D35" s="12"/>
      <c r="E35" s="29" t="s">
        <v>29</v>
      </c>
      <c r="F35" s="30"/>
      <c r="G35" s="12"/>
    </row>
    <row r="36" spans="2:7" ht="13.5" thickBot="1" x14ac:dyDescent="0.25">
      <c r="B36" s="19"/>
    </row>
    <row r="37" spans="2:7" ht="16.5" thickBot="1" x14ac:dyDescent="0.25">
      <c r="B37" s="20"/>
      <c r="C37" s="26" t="s">
        <v>36</v>
      </c>
      <c r="F37" s="27" t="str">
        <f>IF(I12+Sport_Cycle=0,"",IF(Total&gt;4,"Active",IF(Total=4,"Moderately Active",IF(Total=3,"Moderately Inactive","Inactive"))))</f>
        <v/>
      </c>
      <c r="G37" s="28"/>
    </row>
    <row r="38" spans="2:7" ht="15.75" x14ac:dyDescent="0.2">
      <c r="B38" s="20"/>
    </row>
    <row r="39" spans="2:7" ht="15.75" x14ac:dyDescent="0.2">
      <c r="B39" s="4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C10:F10"/>
    <mergeCell ref="C12:F12"/>
    <mergeCell ref="C13:F13"/>
    <mergeCell ref="C14:F14"/>
    <mergeCell ref="F37:G37"/>
    <mergeCell ref="E34:F34"/>
    <mergeCell ref="E35:F35"/>
    <mergeCell ref="C15:F15"/>
    <mergeCell ref="C16:F16"/>
    <mergeCell ref="C17:F17"/>
    <mergeCell ref="D23:G23"/>
  </mergeCells>
  <phoneticPr fontId="0" type="noConversion"/>
  <conditionalFormatting sqref="F37:G37">
    <cfRule type="expression" dxfId="2" priority="1" stopIfTrue="1">
      <formula>$I$12 + $M$24 = 0</formula>
    </cfRule>
    <cfRule type="expression" dxfId="1" priority="2" stopIfTrue="1">
      <formula>$L$24 &gt; 4</formula>
    </cfRule>
    <cfRule type="expression" dxfId="0" priority="3" stopIfTrue="1">
      <formula>$L$24 &gt;2</formula>
    </cfRule>
  </conditionalFormatting>
  <printOptions horizontalCentered="1"/>
  <pageMargins left="0.23622047244094491" right="0.23622047244094491" top="0.43307086614173229" bottom="0.39370078740157483" header="0.19685039370078741" footer="0.1968503937007874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GPPAQ</vt:lpstr>
      <vt:lpstr>Recoded_RA</vt:lpstr>
      <vt:lpstr>Recreational_Activity</vt:lpstr>
      <vt:lpstr>Sport_Cycle</vt:lpstr>
      <vt:lpstr>Total</vt:lpstr>
      <vt:lpstr>Work_Activity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Practice Physical Activity Questionnaire</dc:title>
  <dc:creator>Richard Merrifield</dc:creator>
  <cp:lastModifiedBy>Richard Merrifield</cp:lastModifiedBy>
  <cp:lastPrinted>2006-10-26T09:47:21Z</cp:lastPrinted>
  <dcterms:created xsi:type="dcterms:W3CDTF">2003-08-01T14:12:13Z</dcterms:created>
  <dcterms:modified xsi:type="dcterms:W3CDTF">2017-10-06T09:37:18Z</dcterms:modified>
</cp:coreProperties>
</file>